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Borcard, Ivan</author>
  </authors>
  <commentList>
    <comment ref="A3" authorId="0">
      <text>
        <r>
          <rPr>
            <b/>
            <sz val="9"/>
            <rFont val="Tahoma"/>
            <family val="2"/>
          </rPr>
          <t>Choisir la valeur dans le tableau selon la valeur de Qr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Valeur habituelle ente 22% et 25%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sz val="9"/>
            <rFont val="Tahoma"/>
            <family val="2"/>
          </rPr>
          <t xml:space="preserve"> On a 2 chiffres qui reviennent très souvent dans la littérature: ~ 4.5 Kcal.L-1 O2 pour la dégradation des lipides et ~5 Kcal.L-1 O2 pour la dégradation des glucides.
Maintenant selon l’intensité de l’effort on carbure avec un mélange lipides/glucides différent. En gros voici la répartition selon l’effort :
</t>
        </r>
      </text>
    </comment>
  </commentList>
</comments>
</file>

<file path=xl/sharedStrings.xml><?xml version="1.0" encoding="utf-8"?>
<sst xmlns="http://schemas.openxmlformats.org/spreadsheetml/2006/main" count="44" uniqueCount="40">
  <si>
    <t>Part anaérobie</t>
  </si>
  <si>
    <t>L. O2.mn</t>
  </si>
  <si>
    <t>Puissance (watts)</t>
  </si>
  <si>
    <t>joules à fournir</t>
  </si>
  <si>
    <t xml:space="preserve">Données </t>
  </si>
  <si>
    <t>Résultats</t>
  </si>
  <si>
    <t>Estimation VO2 par rapport la puissance développée</t>
  </si>
  <si>
    <t>Rendement cycliste</t>
  </si>
  <si>
    <r>
      <t xml:space="preserve">VO2 au repos </t>
    </r>
    <r>
      <rPr>
        <sz val="10"/>
        <color indexed="8"/>
        <rFont val="Verdana"/>
        <family val="2"/>
      </rPr>
      <t xml:space="preserve"> (ml.min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.kg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)</t>
    </r>
  </si>
  <si>
    <r>
      <t xml:space="preserve">VO2 </t>
    </r>
    <r>
      <rPr>
        <sz val="10"/>
        <color indexed="8"/>
        <rFont val="Verdana"/>
        <family val="2"/>
      </rPr>
      <t>(ml.min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.kg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)</t>
    </r>
  </si>
  <si>
    <r>
      <t xml:space="preserve">VO2MAX </t>
    </r>
    <r>
      <rPr>
        <sz val="10"/>
        <color indexed="8"/>
        <rFont val="Verdana"/>
        <family val="2"/>
      </rPr>
      <t xml:space="preserve"> (ml.min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.kg</t>
    </r>
    <r>
      <rPr>
        <vertAlign val="superscript"/>
        <sz val="10"/>
        <color indexed="8"/>
        <rFont val="Verdana"/>
        <family val="2"/>
      </rPr>
      <t>-1</t>
    </r>
    <r>
      <rPr>
        <sz val="10"/>
        <color indexed="8"/>
        <rFont val="Verdana"/>
        <family val="2"/>
      </rPr>
      <t>)</t>
    </r>
  </si>
  <si>
    <t>joules par litre O2 dégradée</t>
  </si>
  <si>
    <t>Poids (kg)</t>
  </si>
  <si>
    <t>Watts/L</t>
  </si>
  <si>
    <t>Énergie</t>
  </si>
  <si>
    <t>Substrat</t>
  </si>
  <si>
    <t>Kjoule</t>
  </si>
  <si>
    <t>kcal</t>
  </si>
  <si>
    <t>Qr</t>
  </si>
  <si>
    <r>
      <t>Kcal/LO</t>
    </r>
    <r>
      <rPr>
        <vertAlign val="subscript"/>
        <sz val="10"/>
        <rFont val="Verdana"/>
        <family val="2"/>
      </rPr>
      <t>2</t>
    </r>
  </si>
  <si>
    <t>Glucides</t>
  </si>
  <si>
    <t>Lipides</t>
  </si>
  <si>
    <t>0,71</t>
  </si>
  <si>
    <t>0,00%</t>
  </si>
  <si>
    <t>100,00%</t>
  </si>
  <si>
    <t>0,75</t>
  </si>
  <si>
    <t>15,60%</t>
  </si>
  <si>
    <t>84,40%</t>
  </si>
  <si>
    <t>0,8</t>
  </si>
  <si>
    <t>33,40%</t>
  </si>
  <si>
    <t>66,60%</t>
  </si>
  <si>
    <t>0,85</t>
  </si>
  <si>
    <t>50,70%</t>
  </si>
  <si>
    <t>49,30%</t>
  </si>
  <si>
    <t>0,9</t>
  </si>
  <si>
    <t>67,50%</t>
  </si>
  <si>
    <t>32,50%</t>
  </si>
  <si>
    <t>0,95</t>
  </si>
  <si>
    <t>84,00%</t>
  </si>
  <si>
    <t>16,00%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</si>
</sst>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vertAlign val="subscript"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34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9" fontId="44" fillId="34" borderId="0" xfId="0" applyNumberFormat="1" applyFont="1" applyFill="1" applyAlignment="1">
      <alignment horizontal="center"/>
    </xf>
    <xf numFmtId="9" fontId="43" fillId="0" borderId="0" xfId="0" applyNumberFormat="1" applyFont="1" applyAlignment="1">
      <alignment horizontal="left"/>
    </xf>
    <xf numFmtId="3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top"/>
    </xf>
    <xf numFmtId="0" fontId="22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customWidth="1"/>
    <col min="3" max="3" width="11.8515625" style="0" customWidth="1"/>
    <col min="4" max="4" width="4.57421875" style="0" customWidth="1"/>
    <col min="10" max="10" width="9.421875" style="0" customWidth="1"/>
    <col min="11" max="11" width="10.140625" style="0" customWidth="1"/>
  </cols>
  <sheetData>
    <row r="1" spans="1:11" ht="15">
      <c r="A1" s="3" t="s">
        <v>6</v>
      </c>
      <c r="B1" s="4"/>
      <c r="C1" s="4"/>
      <c r="D1" s="5"/>
      <c r="G1" s="18"/>
      <c r="H1" s="19"/>
      <c r="I1" s="19"/>
      <c r="J1" s="19"/>
      <c r="K1" s="17"/>
    </row>
    <row r="2" spans="1:11" ht="15">
      <c r="A2" s="1" t="s">
        <v>4</v>
      </c>
      <c r="B2" s="6"/>
      <c r="C2" s="6"/>
      <c r="D2" s="7"/>
      <c r="G2" s="26"/>
      <c r="H2" s="20" t="s">
        <v>14</v>
      </c>
      <c r="I2" s="20" t="s">
        <v>14</v>
      </c>
      <c r="J2" s="23" t="s">
        <v>15</v>
      </c>
      <c r="K2" s="23"/>
    </row>
    <row r="3" spans="1:11" ht="15">
      <c r="A3" s="8">
        <v>21110</v>
      </c>
      <c r="B3" s="9" t="s">
        <v>11</v>
      </c>
      <c r="C3" s="6"/>
      <c r="D3" s="7"/>
      <c r="G3" s="27"/>
      <c r="H3" s="24" t="s">
        <v>16</v>
      </c>
      <c r="I3" s="24" t="s">
        <v>17</v>
      </c>
      <c r="J3" s="23"/>
      <c r="K3" s="23"/>
    </row>
    <row r="4" spans="1:11" ht="15">
      <c r="A4" s="8">
        <v>380</v>
      </c>
      <c r="B4" s="9" t="s">
        <v>2</v>
      </c>
      <c r="C4" s="6"/>
      <c r="D4" s="7"/>
      <c r="G4" s="25" t="s">
        <v>18</v>
      </c>
      <c r="H4" s="21" t="s">
        <v>16</v>
      </c>
      <c r="I4" s="21" t="s">
        <v>19</v>
      </c>
      <c r="J4" s="21" t="s">
        <v>20</v>
      </c>
      <c r="K4" s="21" t="s">
        <v>21</v>
      </c>
    </row>
    <row r="5" spans="1:11" ht="15">
      <c r="A5" s="10">
        <v>0.05</v>
      </c>
      <c r="B5" s="9" t="s">
        <v>0</v>
      </c>
      <c r="C5" s="6"/>
      <c r="D5" s="7"/>
      <c r="G5" s="21" t="s">
        <v>22</v>
      </c>
      <c r="H5" s="21">
        <v>19.6</v>
      </c>
      <c r="I5" s="21">
        <v>4.69</v>
      </c>
      <c r="J5" s="21" t="s">
        <v>23</v>
      </c>
      <c r="K5" s="22" t="s">
        <v>24</v>
      </c>
    </row>
    <row r="6" spans="1:11" ht="15">
      <c r="A6" s="10">
        <v>0.23</v>
      </c>
      <c r="B6" s="9" t="s">
        <v>7</v>
      </c>
      <c r="C6" s="6"/>
      <c r="D6" s="7"/>
      <c r="G6" s="21" t="s">
        <v>25</v>
      </c>
      <c r="H6" s="21">
        <v>19.81</v>
      </c>
      <c r="I6" s="21">
        <v>4.74</v>
      </c>
      <c r="J6" s="21" t="s">
        <v>26</v>
      </c>
      <c r="K6" s="21" t="s">
        <v>27</v>
      </c>
    </row>
    <row r="7" spans="1:11" ht="15">
      <c r="A7" s="8">
        <v>64</v>
      </c>
      <c r="B7" s="9" t="s">
        <v>12</v>
      </c>
      <c r="C7" s="6"/>
      <c r="D7" s="7"/>
      <c r="G7" s="21" t="s">
        <v>28</v>
      </c>
      <c r="H7" s="21">
        <v>20.06</v>
      </c>
      <c r="I7" s="21">
        <v>4.8</v>
      </c>
      <c r="J7" s="21" t="s">
        <v>29</v>
      </c>
      <c r="K7" s="21" t="s">
        <v>30</v>
      </c>
    </row>
    <row r="8" spans="1:11" ht="15">
      <c r="A8" s="9"/>
      <c r="B8" s="9"/>
      <c r="C8" s="6"/>
      <c r="D8" s="7"/>
      <c r="G8" s="21" t="s">
        <v>31</v>
      </c>
      <c r="H8" s="21">
        <v>20.31</v>
      </c>
      <c r="I8" s="21">
        <v>4.86</v>
      </c>
      <c r="J8" s="21" t="s">
        <v>32</v>
      </c>
      <c r="K8" s="21" t="s">
        <v>33</v>
      </c>
    </row>
    <row r="9" spans="1:11" ht="15">
      <c r="A9" s="11" t="s">
        <v>5</v>
      </c>
      <c r="B9" s="9"/>
      <c r="D9" s="7"/>
      <c r="G9" s="21" t="s">
        <v>34</v>
      </c>
      <c r="H9" s="21">
        <v>20.57</v>
      </c>
      <c r="I9" s="21">
        <v>4.92</v>
      </c>
      <c r="J9" s="21" t="s">
        <v>35</v>
      </c>
      <c r="K9" s="21" t="s">
        <v>36</v>
      </c>
    </row>
    <row r="10" spans="1:11" ht="15">
      <c r="A10" s="12">
        <f>(A4*(1-A5))/A6</f>
        <v>1569.5652173913043</v>
      </c>
      <c r="B10" s="9" t="s">
        <v>3</v>
      </c>
      <c r="C10" s="6"/>
      <c r="D10" s="7"/>
      <c r="G10" s="21" t="s">
        <v>37</v>
      </c>
      <c r="H10" s="21">
        <v>20.86</v>
      </c>
      <c r="I10" s="21">
        <v>4.99</v>
      </c>
      <c r="J10" s="21" t="s">
        <v>38</v>
      </c>
      <c r="K10" s="21" t="s">
        <v>39</v>
      </c>
    </row>
    <row r="11" spans="1:11" ht="15">
      <c r="A11" s="13">
        <f>A10/A3*60</f>
        <v>4.461104360183716</v>
      </c>
      <c r="B11" s="9" t="s">
        <v>1</v>
      </c>
      <c r="C11" s="6"/>
      <c r="D11" s="7"/>
      <c r="G11" s="21">
        <v>1</v>
      </c>
      <c r="H11" s="21">
        <v>21.11</v>
      </c>
      <c r="I11" s="21">
        <v>5.05</v>
      </c>
      <c r="J11" s="22" t="s">
        <v>24</v>
      </c>
      <c r="K11" s="21" t="s">
        <v>23</v>
      </c>
    </row>
    <row r="12" spans="1:4" ht="15.75">
      <c r="A12" s="15">
        <f>A11*1000/A7</f>
        <v>69.70475562787057</v>
      </c>
      <c r="B12" s="2" t="s">
        <v>9</v>
      </c>
      <c r="C12" s="6"/>
      <c r="D12" s="7"/>
    </row>
    <row r="13" spans="1:2" ht="15.75">
      <c r="A13" s="14">
        <v>3.5</v>
      </c>
      <c r="B13" s="2" t="s">
        <v>8</v>
      </c>
    </row>
    <row r="14" spans="1:4" ht="15">
      <c r="A14" s="15">
        <f>A4/A11</f>
        <v>85.18070175438598</v>
      </c>
      <c r="B14" s="9" t="s">
        <v>13</v>
      </c>
      <c r="C14" s="6"/>
      <c r="D14" s="7"/>
    </row>
    <row r="15" spans="1:2" ht="15.75">
      <c r="A15" s="16">
        <f>A12+A13</f>
        <v>73.20475562787057</v>
      </c>
      <c r="B15" s="2" t="s">
        <v>10</v>
      </c>
    </row>
  </sheetData>
  <sheetProtection/>
  <mergeCells count="2">
    <mergeCell ref="G2:G3"/>
    <mergeCell ref="J2:K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Veltigroup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Borcard, Ivan</dc:creator>
  <cp:keywords/>
  <dc:description/>
  <cp:lastModifiedBy>Borcard, Ivan</cp:lastModifiedBy>
  <dcterms:created xsi:type="dcterms:W3CDTF">2013-02-13T21:49:23Z</dcterms:created>
  <dcterms:modified xsi:type="dcterms:W3CDTF">2013-02-17T21:01:28Z</dcterms:modified>
  <cp:category/>
  <cp:version/>
  <cp:contentType/>
  <cp:contentStatus/>
</cp:coreProperties>
</file>