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3995" windowHeight="13545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dborci</author>
  </authors>
  <commentList>
    <comment ref="B2" authorId="0">
      <text>
        <r>
          <rPr>
            <sz val="8"/>
            <color indexed="12"/>
            <rFont val="Tahoma"/>
            <family val="2"/>
          </rPr>
          <t>Voici 2 petites formules très utiles pour déterminer la distance ou le temps sur une course ou une sortie.
Exemple: Si en 2006 tu as gagné en moyenne 1km/h sur tes courses par rapport à 2005, alors tu peux extrapoler ton temps sur ta future course. A conditions identiques bien évidement.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<sst xmlns="http://schemas.openxmlformats.org/spreadsheetml/2006/main" count="35" uniqueCount="18">
  <si>
    <t>temps</t>
  </si>
  <si>
    <t>Moyenne km/h</t>
  </si>
  <si>
    <t>m/s</t>
  </si>
  <si>
    <t>h</t>
  </si>
  <si>
    <t>mn</t>
  </si>
  <si>
    <t>s</t>
  </si>
  <si>
    <t>heure décomposée en secondes</t>
  </si>
  <si>
    <t>vitesse en m/s</t>
  </si>
  <si>
    <t>Distance km</t>
  </si>
  <si>
    <t>Trouver la distance</t>
  </si>
  <si>
    <t>Trouver le temps</t>
  </si>
  <si>
    <t>distance en m</t>
  </si>
  <si>
    <t>heure décomposée</t>
  </si>
  <si>
    <t>Temsp (h:mn:s)</t>
  </si>
  <si>
    <t>*) ne changer que les champs en bleus</t>
  </si>
  <si>
    <t>**) bien respecter les formats des données</t>
  </si>
  <si>
    <t>Trouver la moyenne</t>
  </si>
  <si>
    <t>Temps (h:mn:s)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</si>
</sst>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8"/>
      <color indexed="12"/>
      <name val="Tahoma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2" borderId="3" xfId="0" applyFont="1" applyFill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0" borderId="0" xfId="0" applyBorder="1" applyAlignment="1">
      <alignment/>
    </xf>
    <xf numFmtId="164" fontId="2" fillId="0" borderId="0" xfId="0" applyNumberFormat="1" applyFont="1" applyBorder="1" applyAlignment="1">
      <alignment horizontal="center"/>
    </xf>
    <xf numFmtId="0" fontId="2" fillId="2" borderId="4" xfId="0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165" fontId="0" fillId="3" borderId="1" xfId="0" applyNumberFormat="1" applyFill="1" applyBorder="1" applyAlignment="1" applyProtection="1">
      <alignment horizontal="center"/>
      <protection locked="0"/>
    </xf>
    <xf numFmtId="21" fontId="0" fillId="3" borderId="4" xfId="0" applyNumberForma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K24"/>
  <sheetViews>
    <sheetView tabSelected="1" workbookViewId="0" topLeftCell="A1">
      <selection activeCell="B14" sqref="B14"/>
    </sheetView>
  </sheetViews>
  <sheetFormatPr defaultColWidth="11.421875" defaultRowHeight="12.75"/>
  <cols>
    <col min="1" max="1" width="20.140625" style="0" customWidth="1"/>
    <col min="2" max="2" width="12.8515625" style="0" customWidth="1"/>
    <col min="3" max="3" width="7.421875" style="0" customWidth="1"/>
    <col min="7" max="7" width="15.28125" style="0" hidden="1" customWidth="1"/>
    <col min="8" max="13" width="11.421875" style="0" hidden="1" customWidth="1"/>
  </cols>
  <sheetData>
    <row r="1" ht="13.5" thickBot="1"/>
    <row r="2" ht="13.5" thickBot="1">
      <c r="A2" s="6" t="s">
        <v>9</v>
      </c>
    </row>
    <row r="3" spans="1:2" ht="12.75">
      <c r="A3" s="4" t="s">
        <v>0</v>
      </c>
      <c r="B3" s="15">
        <v>0.03715277777777778</v>
      </c>
    </row>
    <row r="4" spans="1:2" ht="12.75">
      <c r="A4" s="4" t="s">
        <v>1</v>
      </c>
      <c r="B4" s="16">
        <v>21.7</v>
      </c>
    </row>
    <row r="5" spans="1:11" ht="13.5" thickBot="1">
      <c r="A5" s="5" t="s">
        <v>8</v>
      </c>
      <c r="B5" s="7">
        <f>(3600*I6+60*J6+K6)*I7/1000</f>
        <v>19.34916666666667</v>
      </c>
      <c r="I5" s="2" t="s">
        <v>3</v>
      </c>
      <c r="J5" s="2" t="s">
        <v>4</v>
      </c>
      <c r="K5" s="2" t="s">
        <v>5</v>
      </c>
    </row>
    <row r="6" spans="2:11" ht="12.75">
      <c r="B6" s="3"/>
      <c r="G6" t="s">
        <v>12</v>
      </c>
      <c r="I6">
        <f>HOUR(B3)</f>
        <v>0</v>
      </c>
      <c r="J6">
        <f>MINUTE(B3)</f>
        <v>53</v>
      </c>
      <c r="K6">
        <f>SECOND(B3)</f>
        <v>30</v>
      </c>
    </row>
    <row r="7" spans="2:10" ht="13.5" thickBot="1">
      <c r="B7" s="3"/>
      <c r="G7" t="s">
        <v>7</v>
      </c>
      <c r="I7" s="1">
        <f>B4/3600*1000</f>
        <v>6.027777777777778</v>
      </c>
      <c r="J7" t="s">
        <v>2</v>
      </c>
    </row>
    <row r="8" spans="1:2" ht="13.5" thickBot="1">
      <c r="A8" s="6" t="s">
        <v>10</v>
      </c>
      <c r="B8" s="3"/>
    </row>
    <row r="9" spans="1:2" ht="12.75">
      <c r="A9" s="4" t="s">
        <v>1</v>
      </c>
      <c r="B9" s="17">
        <v>8</v>
      </c>
    </row>
    <row r="10" spans="1:2" ht="12.75">
      <c r="A10" s="4" t="s">
        <v>8</v>
      </c>
      <c r="B10" s="18">
        <v>5.98</v>
      </c>
    </row>
    <row r="11" spans="1:11" ht="13.5" thickBot="1">
      <c r="A11" s="5" t="s">
        <v>17</v>
      </c>
      <c r="B11" s="8">
        <f>TIME(0,0,I19)</f>
        <v>0.031145833333333334</v>
      </c>
      <c r="I11" s="2" t="s">
        <v>3</v>
      </c>
      <c r="J11" s="2" t="s">
        <v>4</v>
      </c>
      <c r="K11" s="2" t="s">
        <v>5</v>
      </c>
    </row>
    <row r="12" spans="7:10" ht="13.5" thickBot="1">
      <c r="G12" t="s">
        <v>7</v>
      </c>
      <c r="I12" s="1">
        <f>B9/3600*1000</f>
        <v>2.2222222222222223</v>
      </c>
      <c r="J12" t="s">
        <v>2</v>
      </c>
    </row>
    <row r="13" spans="1:2" ht="13.5" thickBot="1">
      <c r="A13" s="13" t="s">
        <v>16</v>
      </c>
      <c r="B13" s="3"/>
    </row>
    <row r="14" spans="1:2" ht="12.75">
      <c r="A14" s="4" t="s">
        <v>13</v>
      </c>
      <c r="B14" s="19">
        <v>0.0030671296296296297</v>
      </c>
    </row>
    <row r="15" spans="1:2" ht="12.75">
      <c r="A15" s="4" t="s">
        <v>8</v>
      </c>
      <c r="B15" s="18">
        <v>4</v>
      </c>
    </row>
    <row r="16" spans="1:11" ht="13.5" thickBot="1">
      <c r="A16" s="5" t="s">
        <v>1</v>
      </c>
      <c r="B16" s="14">
        <f>I24*3600/(3600*I23+60*J23+K23)/1000</f>
        <v>54.339622641509436</v>
      </c>
      <c r="I16" s="2" t="s">
        <v>3</v>
      </c>
      <c r="J16" s="2" t="s">
        <v>4</v>
      </c>
      <c r="K16" s="2" t="s">
        <v>5</v>
      </c>
    </row>
    <row r="17" spans="1:11" ht="12.75">
      <c r="A17" s="11"/>
      <c r="B17" s="12"/>
      <c r="I17" s="2"/>
      <c r="J17" s="2"/>
      <c r="K17" s="2"/>
    </row>
    <row r="18" spans="1:9" ht="12.75">
      <c r="A18" s="9" t="s">
        <v>14</v>
      </c>
      <c r="B18" s="10"/>
      <c r="G18" t="s">
        <v>11</v>
      </c>
      <c r="I18">
        <f>B10*1000</f>
        <v>5980</v>
      </c>
    </row>
    <row r="19" spans="1:9" ht="12.75">
      <c r="A19" t="s">
        <v>15</v>
      </c>
      <c r="G19" t="s">
        <v>6</v>
      </c>
      <c r="I19">
        <f>I18/I12</f>
        <v>2691</v>
      </c>
    </row>
    <row r="22" spans="9:11" ht="12.75">
      <c r="I22" s="2" t="s">
        <v>3</v>
      </c>
      <c r="J22" s="2" t="s">
        <v>4</v>
      </c>
      <c r="K22" s="2" t="s">
        <v>5</v>
      </c>
    </row>
    <row r="23" spans="7:11" ht="12.75">
      <c r="G23" t="s">
        <v>12</v>
      </c>
      <c r="I23">
        <f>HOUR(B14)</f>
        <v>0</v>
      </c>
      <c r="J23">
        <f>MINUTE(B14)</f>
        <v>4</v>
      </c>
      <c r="K23">
        <f>SECOND(B14)</f>
        <v>25</v>
      </c>
    </row>
    <row r="24" spans="7:9" ht="12.75">
      <c r="G24" t="s">
        <v>11</v>
      </c>
      <c r="I24">
        <f>B15*1000</f>
        <v>4000</v>
      </c>
    </row>
  </sheetData>
  <sheetProtection password="F405" sheet="1" objects="1" scenarios="1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dborci</dc:creator>
  <cp:keywords/>
  <dc:description/>
  <cp:lastModifiedBy>dborci</cp:lastModifiedBy>
  <dcterms:created xsi:type="dcterms:W3CDTF">2006-05-12T07:15:22Z</dcterms:created>
  <dcterms:modified xsi:type="dcterms:W3CDTF">2007-01-29T20:30:04Z</dcterms:modified>
  <cp:category/>
  <cp:version/>
  <cp:contentType/>
  <cp:contentStatus/>
</cp:coreProperties>
</file>